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tarter Kits\J7ES\Release Package\E2\PROC112E2\"/>
    </mc:Choice>
  </mc:AlternateContent>
  <xr:revisionPtr revIDLastSave="0" documentId="13_ncr:1_{8E03222A-4D1D-44E8-98A4-B703154045D9}" xr6:coauthVersionLast="36" xr6:coauthVersionMax="47" xr10:uidLastSave="{00000000-0000-0000-0000-000000000000}"/>
  <bookViews>
    <workbookView xWindow="-110" yWindow="-110" windowWidth="23260" windowHeight="1258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91029"/>
  <pivotCaches>
    <pivotCache cacheId="0" r:id="rId7"/>
  </pivotCaches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H2" i="6"/>
  <c r="C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<sst xmlns="http://schemas.openxmlformats.org/spreadsheetml/2006/main" count="572" uniqueCount="303">
  <si>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</si>
  <si>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</si>
  <si>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</si>
  <si>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</si>
  <si>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</si>
  <si>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</si>
  <si>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</si>
  <si>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</si>
  <si>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</si>
  <si>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</si>
  <si>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</si>
  <si>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</si>
  <si>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</si>
  <si>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</si>
  <si>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</si>
  <si>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</si>
  <si>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</si>
  <si>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</si>
  <si>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</si>
  <si>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</si>
  <si>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</si>
  <si>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</si>
  <si>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</si>
  <si>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</si>
  <si>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</si>
  <si>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</si>
  <si>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</si>
  <si>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</si>
  <si>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</si>
  <si>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</si>
  <si>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</si>
  <si>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</si>
  <si>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</si>
  <si>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</si>
  <si>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</si>
  <si>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</si>
  <si>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</si>
  <si>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</si>
  <si>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</si>
  <si>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</si>
  <si>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</si>
  <si>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</si>
  <si>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</si>
  <si>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</si>
  <si>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</si>
  <si>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</si>
  <si>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</si>
  <si>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</si>
  <si>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</si>
  <si>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</si>
  <si>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</si>
  <si>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</si>
  <si>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</si>
  <si>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</si>
  <si>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</si>
  <si>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</si>
  <si>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</si>
  <si>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</si>
  <si>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</si>
  <si>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</si>
  <si>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</si>
  <si>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</si>
  <si>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</si>
  <si>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</si>
  <si>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</si>
  <si>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</si>
  <si>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</si>
  <si>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</si>
  <si>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</si>
  <si>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</si>
  <si>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</si>
  <si>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</si>
  <si>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</si>
  <si>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</si>
  <si>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</si>
  <si>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</si>
  <si>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</si>
  <si>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</si>
  <si>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</si>
  <si>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</si>
  <si>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</si>
  <si>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</si>
  <si>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</si>
  <si>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</si>
  <si>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</si>
  <si>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</si>
  <si>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</si>
  <si>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</si>
  <si>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</si>
  <si>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</si>
  <si>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</si>
  <si>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</si>
  <si>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</si>
  <si>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</si>
  <si>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</si>
  <si>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</si>
  <si>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</si>
  <si>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</si>
  <si>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</si>
  <si>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</si>
  <si>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</si>
  <si>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</si>
  <si>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</si>
  <si>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</si>
  <si>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</si>
  <si>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</si>
  <si>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</si>
  <si>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</si>
  <si>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</si>
  <si>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</si>
  <si>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</si>
  <si>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</si>
  <si>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</si>
  <si>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</si>
  <si>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</si>
  <si>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</si>
  <si>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</si>
  <si>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</si>
  <si>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</si>
  <si>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</si>
  <si>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</si>
  <si>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</si>
  <si>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</si>
  <si>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</si>
  <si>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</si>
  <si>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</si>
  <si>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</si>
  <si>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</si>
  <si>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</si>
  <si>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</si>
  <si>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</si>
  <si>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</si>
  <si>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</si>
  <si>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</si>
  <si>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</si>
  <si>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</si>
  <si>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</si>
  <si>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</si>
  <si>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</si>
  <si>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</si>
  <si>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</si>
  <si>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</si>
  <si>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</si>
  <si>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</si>
  <si>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</si>
  <si>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</si>
  <si>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</si>
  <si>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</si>
  <si>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</si>
  <si>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</si>
  <si>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</si>
  <si>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</si>
  <si>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</si>
  <si>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</si>
  <si>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</si>
  <si>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</si>
  <si>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</si>
  <si>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</si>
  <si>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</si>
  <si>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</si>
  <si>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</si>
  <si>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</si>
  <si>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</si>
  <si>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</si>
  <si>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</si>
  <si>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</si>
  <si>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</si>
  <si>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</si>
  <si>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</si>
  <si>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</si>
  <si>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</si>
  <si>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</si>
  <si>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</si>
  <si>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</si>
  <si>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</si>
  <si>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</si>
  <si>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</si>
  <si>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</si>
  <si>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</si>
  <si>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</si>
  <si>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</si>
  <si>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</si>
  <si>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</si>
  <si>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</si>
  <si>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</si>
  <si>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</si>
  <si>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</si>
  <si>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</si>
  <si>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</si>
  <si>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</si>
  <si>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</si>
  <si>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</si>
  <si>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</si>
  <si>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</si>
  <si>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</si>
  <si>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</si>
  <si>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</si>
  <si>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</si>
  <si>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</si>
  <si>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</si>
  <si>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</si>
  <si>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</si>
  <si>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</si>
  <si>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</si>
  <si>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</si>
  <si>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</si>
  <si>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</si>
  <si>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</si>
  <si>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</si>
  <si>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</si>
  <si>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</si>
  <si>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</si>
  <si>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</si>
  <si>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</si>
  <si>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</si>
  <si>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</si>
  <si>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</si>
  <si>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</si>
  <si>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</si>
  <si>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</si>
  <si>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</si>
  <si>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</si>
  <si>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</si>
  <si>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</si>
  <si>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</si>
  <si>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</si>
  <si>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</si>
  <si>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</si>
  <si>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</si>
  <si>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</si>
  <si>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</si>
  <si>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</si>
  <si>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</si>
  <si>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</si>
  <si>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</si>
  <si>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</si>
  <si>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</si>
  <si>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</si>
  <si>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</si>
  <si>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</si>
  <si>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</si>
  <si>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</si>
  <si>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</si>
  <si>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</si>
  <si>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</si>
  <si>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</si>
  <si>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</si>
  <si>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</si>
  <si>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</si>
  <si>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</si>
  <si>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</si>
  <si>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</si>
  <si>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</si>
  <si>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</si>
  <si>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</si>
  <si>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</si>
  <si>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</si>
  <si>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</si>
  <si>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</si>
  <si>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</si>
  <si>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</si>
  <si>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</si>
  <si>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</si>
  <si>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</si>
  <si>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</si>
  <si>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</si>
  <si>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</si>
  <si>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</si>
  <si>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</si>
  <si>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</si>
  <si>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</si>
  <si>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</si>
  <si>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</si>
  <si>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</si>
  <si>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</si>
  <si>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</si>
  <si>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</si>
  <si>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EBAG1</t>
  </si>
  <si>
    <t>Static Shielding Bag - Big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</si>
  <si>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</si>
  <si>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</si>
  <si>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</si>
  <si>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</si>
  <si>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</si>
  <si>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</si>
  <si>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N/A</t>
  </si>
  <si>
    <t>LIT3</t>
  </si>
  <si>
    <t>E2</t>
  </si>
  <si>
    <t>PROC112-001</t>
  </si>
  <si>
    <t>CABLE USB-A TO MICRO USB-B 1M</t>
  </si>
  <si>
    <t>AK67421-1</t>
  </si>
  <si>
    <t>CBL1</t>
  </si>
  <si>
    <t>Packaging to be confirmed</t>
  </si>
  <si>
    <t>S-3183</t>
  </si>
  <si>
    <t>J721EXSKG01EVM</t>
  </si>
  <si>
    <r>
      <rPr>
        <b/>
        <sz val="11"/>
        <color theme="1"/>
        <rFont val="Calibri"/>
        <family val="2"/>
        <scheme val="minor"/>
      </rPr>
      <t>J721EXSKG01EVM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color theme="1"/>
        <rFont val="Calibri"/>
        <family val="2"/>
        <scheme val="minor"/>
      </rPr>
      <t>6639167</t>
    </r>
  </si>
  <si>
    <t>SSZZ034</t>
  </si>
  <si>
    <t>Quick Start Guide Insert</t>
  </si>
  <si>
    <t>SPRZ521</t>
  </si>
  <si>
    <t>SPRZ520</t>
  </si>
  <si>
    <t>EVM Insert(Not Released Experimental, Evaluation, Developmental, and Prototype Hardware)</t>
  </si>
  <si>
    <t>Box Sticker</t>
  </si>
  <si>
    <t>Print on Demand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</si>
</sst>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40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 applyAlignment="1">
      <alignment horizontal="center"/>
    </xf>
    <xf numFmtId="1" fontId="0" fillId="0" borderId="0" xfId="0" applyNumberFormat="1" applyBorder="1"/>
    <xf numFmtId="0" fontId="0" fillId="0" borderId="0" xfId="0" applyFill="1" applyAlignment="1">
      <alignment horizontal="left"/>
    </xf>
    <xf numFmtId="0" fontId="0" fillId="0" borderId="16" xfId="0" applyFont="1" applyFill="1" applyBorder="1"/>
    <xf numFmtId="0" fontId="34" fillId="0" borderId="16" xfId="0" applyFont="1" applyFill="1" applyBorder="1"/>
    <xf numFmtId="0" fontId="0" fillId="0" borderId="1" xfId="0" applyBorder="1" applyAlignment="1">
      <alignment wrapText="1"/>
    </xf>
    <xf numFmtId="0" fontId="0" fillId="0" borderId="16" xfId="0" applyBorder="1"/>
    <xf numFmtId="0" fontId="0" fillId="0" borderId="1" xfId="0" applyFill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3 2 2" xfId="44" xr:uid="{00000000-0005-0000-0000-000026000000}"/>
    <cellStyle name="Normal 3" xfId="43" xr:uid="{00000000-0005-0000-0000-000027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0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9"/>
  <sheetViews>
    <sheetView tabSelected="1" workbookViewId="0">
      <selection activeCell="C14" sqref="C14"/>
    </sheetView>
  </sheetViews>
  <sheetFormatPr defaultRowHeight="14.5" x14ac:dyDescent="0.35"/>
  <cols>
    <col min="1" max="1" width="14.6328125" customWidth="1"/>
    <col min="2" max="2" width="13.6328125" customWidth="1"/>
    <col min="3" max="3" width="74.90625" bestFit="1" customWidth="1"/>
    <col min="4" max="4" width="16.36328125" customWidth="1"/>
    <col min="5" max="5" width="25.6328125" bestFit="1" customWidth="1"/>
    <col min="6" max="6" width="8.90625" customWidth="1"/>
    <col min="7" max="7" width="8.36328125" style="10" customWidth="1"/>
    <col min="8" max="8" width="8" style="10" customWidth="1"/>
    <col min="9" max="9" width="7.90625" style="10" customWidth="1"/>
    <col min="10" max="10" width="15.453125" bestFit="1" customWidth="1"/>
    <col min="11" max="11" width="10.6328125" style="10" customWidth="1"/>
    <col min="12" max="12" width="54.6328125" customWidth="1"/>
    <col min="13" max="13" width="38.453125" customWidth="1"/>
    <col min="14" max="14" width="36.453125" customWidth="1"/>
  </cols>
  <sheetData>
    <row r="1" spans="1:13" ht="15.5" x14ac:dyDescent="0.35">
      <c r="C1" s="19" t="s">
        <v>117</v>
      </c>
    </row>
    <row r="2" spans="1:13" x14ac:dyDescent="0.35">
      <c r="A2" s="61"/>
      <c r="B2" s="78" t="s">
        <v>9</v>
      </c>
      <c r="C2" s="83" t="s">
        <v>276</v>
      </c>
      <c r="D2" s="78" t="s">
        <v>7</v>
      </c>
      <c r="E2" s="69">
        <v>44399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5">
      <c r="A3" s="62"/>
      <c r="B3" s="78" t="s">
        <v>106</v>
      </c>
      <c r="C3" s="133">
        <v>6639167</v>
      </c>
      <c r="D3" s="79" t="s">
        <v>13</v>
      </c>
      <c r="E3" s="80" t="s">
        <v>287</v>
      </c>
      <c r="F3" s="62"/>
      <c r="G3" s="62"/>
      <c r="H3" s="62"/>
      <c r="I3" s="62"/>
      <c r="J3" s="62"/>
      <c r="K3" s="62"/>
      <c r="L3" s="62"/>
      <c r="M3" s="62"/>
    </row>
    <row r="4" spans="1:13" ht="15.5" x14ac:dyDescent="0.35">
      <c r="A4" s="61"/>
      <c r="B4" s="81" t="s">
        <v>6</v>
      </c>
      <c r="C4" s="86" t="s">
        <v>294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4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4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5">
      <c r="A7" s="77" t="s">
        <v>12</v>
      </c>
      <c r="B7" s="70">
        <v>1</v>
      </c>
      <c r="C7" s="134" t="s">
        <v>295</v>
      </c>
      <c r="D7" s="128" t="s">
        <v>288</v>
      </c>
      <c r="E7" s="67" t="s">
        <v>2</v>
      </c>
      <c r="F7" s="124">
        <v>211</v>
      </c>
      <c r="G7" s="126">
        <v>13.73</v>
      </c>
      <c r="H7" s="126">
        <v>8.8650000000000002</v>
      </c>
      <c r="I7" s="126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5">
      <c r="A8" s="77" t="s">
        <v>281</v>
      </c>
      <c r="B8" s="124">
        <v>1</v>
      </c>
      <c r="C8" s="67" t="s">
        <v>282</v>
      </c>
      <c r="D8" s="67" t="s">
        <v>283</v>
      </c>
      <c r="E8" s="67" t="s">
        <v>284</v>
      </c>
      <c r="F8" s="126">
        <v>0.5</v>
      </c>
      <c r="G8" s="126">
        <v>1.5</v>
      </c>
      <c r="H8" s="126">
        <v>1.1000000000000001</v>
      </c>
      <c r="I8" s="126">
        <v>0.1</v>
      </c>
      <c r="J8" s="67" t="s">
        <v>200</v>
      </c>
      <c r="K8" s="6" t="s">
        <v>285</v>
      </c>
      <c r="L8" s="67" t="s">
        <v>292</v>
      </c>
    </row>
    <row r="9" spans="1:13" s="61" customFormat="1" x14ac:dyDescent="0.35">
      <c r="A9" s="77" t="s">
        <v>291</v>
      </c>
      <c r="B9" s="124">
        <v>1</v>
      </c>
      <c r="C9" s="67" t="s">
        <v>289</v>
      </c>
      <c r="D9" s="67" t="s">
        <v>290</v>
      </c>
      <c r="E9" s="67" t="s">
        <v>226</v>
      </c>
      <c r="F9" s="126">
        <v>31</v>
      </c>
      <c r="G9" s="126">
        <v>100</v>
      </c>
      <c r="H9" s="126">
        <v>14.5</v>
      </c>
      <c r="I9" s="131">
        <v>1.5</v>
      </c>
      <c r="J9" s="67" t="s">
        <v>200</v>
      </c>
      <c r="K9" s="6" t="s">
        <v>285</v>
      </c>
      <c r="L9" s="67"/>
    </row>
    <row r="10" spans="1:13" x14ac:dyDescent="0.35">
      <c r="A10" s="66" t="s">
        <v>165</v>
      </c>
      <c r="B10" s="124">
        <v>1</v>
      </c>
      <c r="C10" s="67" t="s">
        <v>129</v>
      </c>
      <c r="D10" s="63" t="s">
        <v>293</v>
      </c>
      <c r="E10" s="63" t="s">
        <v>163</v>
      </c>
      <c r="F10" s="126">
        <v>125</v>
      </c>
      <c r="G10" s="126">
        <v>20</v>
      </c>
      <c r="H10" s="126">
        <v>17</v>
      </c>
      <c r="I10" s="126">
        <v>5</v>
      </c>
      <c r="J10" s="67" t="s">
        <v>167</v>
      </c>
      <c r="K10" s="63" t="s">
        <v>34</v>
      </c>
      <c r="L10" s="67"/>
      <c r="M10" s="61"/>
    </row>
    <row r="11" spans="1:13" x14ac:dyDescent="0.35">
      <c r="A11" s="66" t="s">
        <v>166</v>
      </c>
      <c r="B11" s="124">
        <v>1</v>
      </c>
      <c r="C11" s="67" t="s">
        <v>94</v>
      </c>
      <c r="D11" s="125" t="s">
        <v>156</v>
      </c>
      <c r="E11" s="67" t="s">
        <v>104</v>
      </c>
      <c r="F11" s="126">
        <v>5.5</v>
      </c>
      <c r="G11" s="126">
        <v>14.4</v>
      </c>
      <c r="H11" s="126">
        <v>11.2</v>
      </c>
      <c r="I11" s="124">
        <v>0.32</v>
      </c>
      <c r="J11" s="67" t="s">
        <v>203</v>
      </c>
      <c r="K11" s="63" t="s">
        <v>120</v>
      </c>
      <c r="L11" s="127" t="s">
        <v>280</v>
      </c>
      <c r="M11" s="61"/>
    </row>
    <row r="12" spans="1:13" s="10" customFormat="1" x14ac:dyDescent="0.35">
      <c r="A12" s="66" t="s">
        <v>277</v>
      </c>
      <c r="B12" s="12">
        <v>1</v>
      </c>
      <c r="C12" s="26" t="s">
        <v>278</v>
      </c>
      <c r="D12" s="63" t="s">
        <v>279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5">
      <c r="A13" s="129" t="s">
        <v>14</v>
      </c>
      <c r="B13" s="118">
        <v>1</v>
      </c>
      <c r="C13" s="102" t="s">
        <v>297</v>
      </c>
      <c r="D13" s="135" t="s">
        <v>298</v>
      </c>
      <c r="E13" s="130" t="s">
        <v>302</v>
      </c>
      <c r="F13" s="138">
        <v>5</v>
      </c>
      <c r="G13" s="138">
        <v>9</v>
      </c>
      <c r="H13" s="138">
        <v>6</v>
      </c>
      <c r="I13" s="138">
        <v>0.02</v>
      </c>
      <c r="J13" s="136" t="s">
        <v>202</v>
      </c>
      <c r="K13" s="63"/>
      <c r="L13" s="76"/>
      <c r="M13" s="61"/>
    </row>
    <row r="14" spans="1:13" x14ac:dyDescent="0.35">
      <c r="A14" s="129" t="s">
        <v>213</v>
      </c>
      <c r="B14" s="118">
        <v>1</v>
      </c>
      <c r="C14" s="63" t="s">
        <v>300</v>
      </c>
      <c r="D14" s="135" t="s">
        <v>296</v>
      </c>
      <c r="E14" s="130" t="s">
        <v>302</v>
      </c>
      <c r="F14" s="138">
        <v>9</v>
      </c>
      <c r="G14" s="138">
        <v>28</v>
      </c>
      <c r="H14" s="138">
        <v>19.2</v>
      </c>
      <c r="I14" s="138">
        <v>0.02</v>
      </c>
      <c r="J14" s="136" t="s">
        <v>202</v>
      </c>
      <c r="K14" s="63"/>
      <c r="L14" s="63"/>
      <c r="M14" s="62"/>
    </row>
    <row r="15" spans="1:13" x14ac:dyDescent="0.35">
      <c r="A15" s="129" t="s">
        <v>286</v>
      </c>
      <c r="B15" s="118">
        <v>1</v>
      </c>
      <c r="C15" s="63" t="s">
        <v>301</v>
      </c>
      <c r="D15" s="63" t="s">
        <v>299</v>
      </c>
      <c r="E15" s="130" t="s">
        <v>302</v>
      </c>
      <c r="F15" s="139">
        <v>5</v>
      </c>
      <c r="G15" s="139">
        <v>16</v>
      </c>
      <c r="H15" s="139">
        <v>11</v>
      </c>
      <c r="I15" s="139">
        <v>0.01</v>
      </c>
      <c r="J15" s="137" t="s">
        <v>87</v>
      </c>
      <c r="K15" s="63"/>
      <c r="L15" s="63"/>
      <c r="M15" s="1"/>
    </row>
    <row r="16" spans="1:13" s="61" customFormat="1" x14ac:dyDescent="0.35">
      <c r="A16" s="129"/>
      <c r="B16" s="118"/>
      <c r="C16" s="63"/>
      <c r="D16" s="135"/>
      <c r="E16" s="130"/>
      <c r="F16" s="119"/>
      <c r="G16" s="119"/>
      <c r="H16" s="119"/>
      <c r="I16" s="119"/>
      <c r="J16" s="67"/>
      <c r="K16" s="63"/>
      <c r="L16" s="63"/>
      <c r="M16" s="62"/>
    </row>
    <row r="17" spans="2:13" s="45" customFormat="1" x14ac:dyDescent="0.35">
      <c r="E17" s="13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5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5">
      <c r="B19" s="2"/>
      <c r="C19" s="39" t="s">
        <v>8</v>
      </c>
      <c r="D19" s="43"/>
      <c r="E19" s="43"/>
    </row>
    <row r="20" spans="2:13" ht="23" x14ac:dyDescent="0.35">
      <c r="B20" s="2"/>
      <c r="C20" s="41" t="s">
        <v>102</v>
      </c>
      <c r="D20" s="16"/>
      <c r="E20" s="16"/>
    </row>
    <row r="21" spans="2:13" ht="23" x14ac:dyDescent="0.35">
      <c r="B21" s="3"/>
      <c r="C21" s="41" t="s">
        <v>116</v>
      </c>
      <c r="D21" s="16"/>
      <c r="E21" s="16"/>
    </row>
    <row r="22" spans="2:13" ht="23" x14ac:dyDescent="0.35">
      <c r="B22" s="2"/>
      <c r="C22" s="41" t="s">
        <v>103</v>
      </c>
      <c r="D22" s="16"/>
      <c r="E22" s="16"/>
    </row>
    <row r="23" spans="2:13" x14ac:dyDescent="0.35">
      <c r="B23" s="2"/>
      <c r="C23" s="41" t="s">
        <v>1</v>
      </c>
      <c r="D23" s="16"/>
      <c r="E23" s="16"/>
    </row>
    <row r="24" spans="2:13" ht="23" x14ac:dyDescent="0.35">
      <c r="B24" s="2"/>
      <c r="C24" s="41" t="s">
        <v>101</v>
      </c>
      <c r="D24" s="16"/>
      <c r="E24" s="16"/>
    </row>
    <row r="25" spans="2:13" ht="24.5" x14ac:dyDescent="0.35">
      <c r="B25" s="2"/>
      <c r="C25" s="42" t="s">
        <v>107</v>
      </c>
      <c r="D25" s="17"/>
      <c r="E25" s="18"/>
    </row>
    <row r="26" spans="2:13" ht="23" x14ac:dyDescent="0.35">
      <c r="B26" s="2"/>
      <c r="C26" s="41" t="s">
        <v>108</v>
      </c>
      <c r="D26" s="2"/>
      <c r="E26" s="2"/>
    </row>
    <row r="27" spans="2:13" x14ac:dyDescent="0.35">
      <c r="B27" s="2"/>
      <c r="C27" s="41" t="s">
        <v>109</v>
      </c>
      <c r="D27" s="2"/>
      <c r="E27" s="2"/>
    </row>
    <row r="28" spans="2:13" x14ac:dyDescent="0.35">
      <c r="B28" s="2"/>
      <c r="C28" s="41" t="s">
        <v>115</v>
      </c>
      <c r="D28" s="2"/>
      <c r="E28" s="2"/>
    </row>
    <row r="29" spans="2:13" x14ac:dyDescent="0.35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18" activePane="bottomLeft" state="frozen"/>
      <selection pane="bottomLeft" activeCell="B42" sqref="B42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90625" customWidth="1"/>
  </cols>
  <sheetData>
    <row r="1" spans="1:8" x14ac:dyDescent="0.35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5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5">
      <c r="A3" s="46" t="s">
        <v>84</v>
      </c>
      <c r="B3" s="26" t="s">
        <v>208</v>
      </c>
      <c r="C3" s="26" t="s">
        <v>203</v>
      </c>
      <c r="D3" s="46"/>
    </row>
    <row r="4" spans="1:8" x14ac:dyDescent="0.35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5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5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5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5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5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5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5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5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5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5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5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5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5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5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5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5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5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5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5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5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9" x14ac:dyDescent="0.35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9" x14ac:dyDescent="0.35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9" x14ac:dyDescent="0.35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5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5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5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5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5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5">
      <c r="A33" s="46" t="s">
        <v>63</v>
      </c>
      <c r="B33" s="26" t="s">
        <v>211</v>
      </c>
      <c r="C33" s="26" t="s">
        <v>203</v>
      </c>
      <c r="D33" s="46"/>
    </row>
    <row r="34" spans="1:4" x14ac:dyDescent="0.35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5">
      <c r="A35" s="46" t="s">
        <v>67</v>
      </c>
      <c r="B35" s="26" t="s">
        <v>18</v>
      </c>
      <c r="C35" s="26" t="s">
        <v>200</v>
      </c>
      <c r="D35" s="46"/>
    </row>
    <row r="36" spans="1:4" x14ac:dyDescent="0.35">
      <c r="A36" s="46" t="s">
        <v>55</v>
      </c>
      <c r="B36" s="26" t="s">
        <v>36</v>
      </c>
      <c r="C36" s="26" t="s">
        <v>203</v>
      </c>
      <c r="D36" s="46"/>
    </row>
    <row r="37" spans="1:4" x14ac:dyDescent="0.35">
      <c r="A37" s="46" t="s">
        <v>54</v>
      </c>
      <c r="B37" s="26" t="s">
        <v>37</v>
      </c>
      <c r="C37" s="26" t="s">
        <v>201</v>
      </c>
      <c r="D37" s="46"/>
    </row>
    <row r="38" spans="1:4" x14ac:dyDescent="0.35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5">
      <c r="A39" s="46" t="s">
        <v>88</v>
      </c>
      <c r="B39" s="26" t="s">
        <v>89</v>
      </c>
      <c r="C39" s="26" t="s">
        <v>200</v>
      </c>
      <c r="D39" s="46"/>
    </row>
    <row r="40" spans="1:4" x14ac:dyDescent="0.35">
      <c r="A40" s="46" t="s">
        <v>72</v>
      </c>
      <c r="B40" s="26" t="s">
        <v>28</v>
      </c>
      <c r="C40" s="26" t="s">
        <v>200</v>
      </c>
      <c r="D40" s="46"/>
    </row>
    <row r="41" spans="1:4" x14ac:dyDescent="0.35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5">
      <c r="A42" s="46" t="s">
        <v>90</v>
      </c>
      <c r="B42" s="26" t="s">
        <v>91</v>
      </c>
      <c r="C42" s="26" t="s">
        <v>200</v>
      </c>
      <c r="D42" s="46"/>
    </row>
    <row r="43" spans="1:4" ht="29" x14ac:dyDescent="0.35">
      <c r="A43" s="46" t="s">
        <v>64</v>
      </c>
      <c r="B43" s="26" t="s">
        <v>20</v>
      </c>
      <c r="C43" s="26" t="s">
        <v>203</v>
      </c>
      <c r="D43" s="46"/>
    </row>
    <row r="44" spans="1:4" x14ac:dyDescent="0.35">
      <c r="A44" s="46" t="s">
        <v>79</v>
      </c>
      <c r="B44" s="26" t="s">
        <v>80</v>
      </c>
      <c r="C44" s="26" t="s">
        <v>210</v>
      </c>
      <c r="D44" s="46"/>
    </row>
    <row r="45" spans="1:4" ht="29" x14ac:dyDescent="0.35">
      <c r="A45" s="6" t="s">
        <v>83</v>
      </c>
      <c r="B45" s="26" t="s">
        <v>93</v>
      </c>
      <c r="C45" s="26" t="s">
        <v>200</v>
      </c>
      <c r="D45" s="46"/>
    </row>
    <row r="46" spans="1:4" x14ac:dyDescent="0.35">
      <c r="A46" s="9"/>
    </row>
  </sheetData>
  <autoFilter ref="A1:D45" xr:uid="{00000000-0009-0000-0000-000001000000}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selection activeCell="B29" sqref="B29"/>
    </sheetView>
  </sheetViews>
  <sheetFormatPr defaultRowHeight="14.5" x14ac:dyDescent="0.35"/>
  <cols>
    <col min="1" max="1" width="17.453125" customWidth="1"/>
    <col min="2" max="2" width="69.453125" style="4" customWidth="1"/>
    <col min="3" max="3" width="16.36328125" customWidth="1"/>
    <col min="4" max="4" width="25.6328125" customWidth="1"/>
    <col min="5" max="8" width="8.36328125" customWidth="1"/>
    <col min="9" max="9" width="13.54296875" customWidth="1"/>
    <col min="10" max="10" width="10.54296875" customWidth="1"/>
    <col min="11" max="11" width="16.90625" bestFit="1" customWidth="1"/>
    <col min="12" max="12" width="30.453125" customWidth="1"/>
    <col min="14" max="16" width="28.08984375" customWidth="1"/>
  </cols>
  <sheetData>
    <row r="1" spans="1:18" ht="15" thickBot="1" x14ac:dyDescent="0.4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5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5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5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5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5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5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9" x14ac:dyDescent="0.35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5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5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5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5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5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5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5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5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5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5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5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5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5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5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5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5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5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5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workbookViewId="0">
      <selection activeCell="D12" sqref="D12:G12"/>
    </sheetView>
  </sheetViews>
  <sheetFormatPr defaultRowHeight="14.5" x14ac:dyDescent="0.35"/>
  <cols>
    <col min="1" max="1" width="15" bestFit="1" customWidth="1"/>
    <col min="11" max="11" width="12" customWidth="1"/>
  </cols>
  <sheetData>
    <row r="1" spans="1:11" ht="73" thickBot="1" x14ac:dyDescent="0.4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5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5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5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5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5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5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5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5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5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5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5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5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5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5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9" x14ac:dyDescent="0.35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5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5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5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5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5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5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5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5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5" x14ac:dyDescent="0.35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5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5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5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5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5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5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topLeftCell="A36" workbookViewId="0">
      <selection activeCell="F51" sqref="F51"/>
    </sheetView>
  </sheetViews>
  <sheetFormatPr defaultRowHeight="14.5" x14ac:dyDescent="0.35"/>
  <cols>
    <col min="1" max="1" width="13.08984375" customWidth="1"/>
    <col min="2" max="2" width="15.453125" customWidth="1"/>
    <col min="3" max="3" width="14.6328125" customWidth="1"/>
    <col min="4" max="4" width="20.54296875" bestFit="1" customWidth="1"/>
    <col min="5" max="5" width="16.08984375" customWidth="1"/>
    <col min="6" max="6" width="15.453125" customWidth="1"/>
    <col min="7" max="7" width="14.6328125" customWidth="1"/>
    <col min="8" max="8" width="16.6328125" bestFit="1" customWidth="1"/>
    <col min="9" max="9" width="13.08984375" customWidth="1"/>
    <col min="10" max="10" width="15.453125" customWidth="1"/>
    <col min="11" max="11" width="14.6328125" customWidth="1"/>
    <col min="12" max="12" width="26.6328125" bestFit="1" customWidth="1"/>
    <col min="13" max="13" width="14.36328125" bestFit="1" customWidth="1"/>
    <col min="14" max="14" width="23" bestFit="1" customWidth="1"/>
    <col min="15" max="15" width="26.36328125" bestFit="1" customWidth="1"/>
    <col min="16" max="16" width="13.08984375" bestFit="1" customWidth="1"/>
    <col min="17" max="17" width="20.54296875" bestFit="1" customWidth="1"/>
    <col min="18" max="18" width="25.90625" bestFit="1" customWidth="1"/>
    <col min="19" max="19" width="18.36328125" bestFit="1" customWidth="1"/>
    <col min="20" max="20" width="9.90625" bestFit="1" customWidth="1"/>
    <col min="21" max="21" width="16.6328125" bestFit="1" customWidth="1"/>
    <col min="22" max="22" width="22.36328125" bestFit="1" customWidth="1"/>
    <col min="23" max="23" width="14.36328125" bestFit="1" customWidth="1"/>
    <col min="24" max="24" width="15.453125" bestFit="1" customWidth="1"/>
    <col min="25" max="25" width="26.6328125" bestFit="1" customWidth="1"/>
  </cols>
  <sheetData>
    <row r="1" spans="1:37" x14ac:dyDescent="0.35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5">
      <c r="B2" t="str">
        <f>'Kit List'!C4</f>
        <v>J721EXSKG01EVM</v>
      </c>
      <c r="C2">
        <f>GETPIVOTDATA("Sum of Weight ",$A$6)</f>
        <v>150</v>
      </c>
      <c r="D2" t="str">
        <f>VLOOKUP("box",A49:M75,5,0)</f>
        <v>S-3183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5">
      <c r="E3" s="60" t="s">
        <v>212</v>
      </c>
      <c r="F3" s="60" t="s">
        <v>212</v>
      </c>
    </row>
    <row r="6" spans="1:37" x14ac:dyDescent="0.35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5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5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5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5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5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5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5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5">
      <c r="A14"/>
      <c r="B14"/>
      <c r="C14"/>
      <c r="D14"/>
      <c r="E14"/>
      <c r="F14"/>
      <c r="G14"/>
      <c r="H14"/>
      <c r="I14"/>
      <c r="J14"/>
    </row>
    <row r="15" spans="1:37" s="45" customFormat="1" x14ac:dyDescent="0.35">
      <c r="A15"/>
      <c r="B15"/>
      <c r="C15"/>
      <c r="D15"/>
      <c r="E15"/>
      <c r="F15"/>
      <c r="G15"/>
      <c r="H15"/>
      <c r="I15"/>
      <c r="J15"/>
    </row>
    <row r="16" spans="1:37" s="45" customFormat="1" x14ac:dyDescent="0.35"/>
    <row r="17" s="45" customFormat="1" x14ac:dyDescent="0.35"/>
    <row r="18" s="45" customFormat="1" x14ac:dyDescent="0.35"/>
    <row r="19" s="45" customFormat="1" x14ac:dyDescent="0.35"/>
    <row r="20" s="45" customFormat="1" x14ac:dyDescent="0.35"/>
    <row r="21" s="45" customFormat="1" x14ac:dyDescent="0.35"/>
    <row r="22" s="45" customFormat="1" x14ac:dyDescent="0.35"/>
    <row r="23" s="45" customFormat="1" x14ac:dyDescent="0.35"/>
    <row r="24" s="45" customFormat="1" x14ac:dyDescent="0.35"/>
    <row r="25" s="45" customFormat="1" x14ac:dyDescent="0.35"/>
    <row r="26" s="45" customFormat="1" x14ac:dyDescent="0.35"/>
    <row r="27" s="45" customFormat="1" x14ac:dyDescent="0.35"/>
    <row r="28" s="45" customFormat="1" x14ac:dyDescent="0.35"/>
    <row r="29" s="45" customFormat="1" x14ac:dyDescent="0.35"/>
    <row r="30" s="45" customFormat="1" x14ac:dyDescent="0.35"/>
    <row r="31" s="45" customFormat="1" x14ac:dyDescent="0.35"/>
    <row r="32" s="45" customFormat="1" x14ac:dyDescent="0.35"/>
    <row r="33" spans="1:10" s="45" customFormat="1" x14ac:dyDescent="0.35"/>
    <row r="34" spans="1:10" s="45" customFormat="1" x14ac:dyDescent="0.35"/>
    <row r="35" spans="1:10" s="45" customFormat="1" x14ac:dyDescent="0.35"/>
    <row r="36" spans="1:10" s="45" customFormat="1" x14ac:dyDescent="0.35"/>
    <row r="37" spans="1:10" s="45" customFormat="1" x14ac:dyDescent="0.35"/>
    <row r="38" spans="1:10" s="45" customFormat="1" x14ac:dyDescent="0.35"/>
    <row r="39" spans="1:10" s="45" customFormat="1" x14ac:dyDescent="0.35"/>
    <row r="40" spans="1:10" s="45" customFormat="1" x14ac:dyDescent="0.35"/>
    <row r="41" spans="1:10" s="45" customFormat="1" x14ac:dyDescent="0.35">
      <c r="A41"/>
      <c r="B41"/>
      <c r="C41"/>
    </row>
    <row r="42" spans="1:10" s="45" customFormat="1" x14ac:dyDescent="0.35">
      <c r="A42"/>
      <c r="B42"/>
      <c r="C42"/>
    </row>
    <row r="43" spans="1:10" x14ac:dyDescent="0.35">
      <c r="D43" s="45"/>
      <c r="E43" s="45"/>
      <c r="F43" s="45"/>
      <c r="G43" s="45"/>
      <c r="H43" s="45"/>
      <c r="I43" s="45"/>
      <c r="J43" s="45"/>
    </row>
    <row r="48" spans="1:10" ht="15" thickBot="1" x14ac:dyDescent="0.4"/>
    <row r="49" spans="1:13" x14ac:dyDescent="0.35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5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J721EXSKG01EVM; Circuit Board; 6639167</v>
      </c>
      <c r="E50" s="56" t="str">
        <f>'Kit List'!D7</f>
        <v>PROC112-001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5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5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5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S-3183</v>
      </c>
      <c r="F53" s="56" t="str">
        <f>'Kit List'!E10</f>
        <v>Uline</v>
      </c>
      <c r="G53" s="56">
        <f>'Kit List'!F10</f>
        <v>125</v>
      </c>
      <c r="H53" s="56">
        <f>'Kit List'!G10</f>
        <v>20</v>
      </c>
      <c r="I53" s="56">
        <f>'Kit List'!H10</f>
        <v>17</v>
      </c>
      <c r="J53" s="56">
        <f>'Kit List'!I10</f>
        <v>5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5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5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5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5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5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 Insert</v>
      </c>
      <c r="E58" s="56" t="str">
        <f>'Kit List'!D13</f>
        <v>SPRZ521</v>
      </c>
      <c r="F58" s="56" t="str">
        <f>'Kit List'!E13</f>
        <v>Print on Demand</v>
      </c>
      <c r="G58" s="56">
        <f>'Kit List'!F13</f>
        <v>5</v>
      </c>
      <c r="H58" s="56">
        <f>'Kit List'!G13</f>
        <v>9</v>
      </c>
      <c r="I58" s="56">
        <f>'Kit List'!H13</f>
        <v>6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>
        <f>'Kit List'!K13</f>
        <v>0</v>
      </c>
      <c r="M58" s="56">
        <f>'Kit List'!L13</f>
        <v>0</v>
      </c>
    </row>
    <row r="59" spans="1:13" x14ac:dyDescent="0.35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EVM Insert(Not Released Experimental, Evaluation, Developmental, and Prototype Hardware)</v>
      </c>
      <c r="E59" s="56" t="str">
        <f>'Kit List'!D14</f>
        <v>SSZZ034</v>
      </c>
      <c r="F59" s="56" t="str">
        <f>'Kit List'!E14</f>
        <v>Print on Demand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>
        <f>'Kit List'!K14</f>
        <v>0</v>
      </c>
      <c r="M59" s="56">
        <f>'Kit List'!L14</f>
        <v>0</v>
      </c>
    </row>
    <row r="60" spans="1:13" x14ac:dyDescent="0.35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Box Sticker</v>
      </c>
      <c r="E60" s="56" t="str">
        <f>'Kit List'!D15</f>
        <v>SPRZ520</v>
      </c>
      <c r="F60" s="56" t="str">
        <f>'Kit List'!E15</f>
        <v>Print on Demand</v>
      </c>
      <c r="G60" s="56">
        <f>'Kit List'!F15</f>
        <v>5</v>
      </c>
      <c r="H60" s="56">
        <f>'Kit List'!G15</f>
        <v>16</v>
      </c>
      <c r="I60" s="56">
        <f>'Kit List'!H15</f>
        <v>11</v>
      </c>
      <c r="J60" s="56">
        <f>'Kit List'!I15</f>
        <v>0.01</v>
      </c>
      <c r="K60" s="56" t="str">
        <f>IFERROR((VLOOKUP(A60,'Kit Item Reference Designators'!A11:C55,3,0)),"")</f>
        <v>Paper/ Cardstock</v>
      </c>
      <c r="L60" s="56">
        <f>'Kit List'!K15</f>
        <v>0</v>
      </c>
      <c r="M60" s="56">
        <f>'Kit List'!L15</f>
        <v>0</v>
      </c>
    </row>
    <row r="61" spans="1:13" x14ac:dyDescent="0.35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5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5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5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5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5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5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5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5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5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5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5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5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5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4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C22" sqref="C22"/>
    </sheetView>
  </sheetViews>
  <sheetFormatPr defaultRowHeight="14.5" x14ac:dyDescent="0.35"/>
  <cols>
    <col min="1" max="1" width="10.6328125" bestFit="1" customWidth="1"/>
    <col min="2" max="2" width="13.08984375" bestFit="1" customWidth="1"/>
    <col min="3" max="3" width="47.089843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36328125" bestFit="1" customWidth="1"/>
    <col min="8" max="8" width="6.36328125" bestFit="1" customWidth="1"/>
    <col min="9" max="9" width="6.9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5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5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5" x14ac:dyDescent="0.35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4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6.5" thickBot="1" x14ac:dyDescent="0.4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4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5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5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5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5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5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5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5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5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5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5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5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5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5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5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5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www.w3.org/XML/1998/namespace"/>
    <ds:schemaRef ds:uri="http://schemas.microsoft.com/office/2006/documentManagement/types"/>
    <ds:schemaRef ds:uri="f1ca4702-f997-4cc9-9742-69d092e3d467"/>
    <ds:schemaRef ds:uri="http://purl.org/dc/terms/"/>
    <ds:schemaRef ds:uri="http://purl.org/dc/elements/1.1/"/>
    <ds:schemaRef ds:uri="1ef255fe-7dbc-468e-93d3-eced2da92c4d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2021-08-20T19:24:47Z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